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Libraries\ExpEngineBackup\spreadsheets\"/>
    </mc:Choice>
  </mc:AlternateContent>
  <xr:revisionPtr revIDLastSave="0" documentId="13_ncr:1_{16873124-E428-4B6D-B6EB-328061FFAFD8}" xr6:coauthVersionLast="47" xr6:coauthVersionMax="47" xr10:uidLastSave="{00000000-0000-0000-0000-000000000000}"/>
  <bookViews>
    <workbookView xWindow="6855" yWindow="570" windowWidth="27900" windowHeight="19845" xr2:uid="{00000000-000D-0000-FFFF-FFFF00000000}"/>
  </bookViews>
  <sheets>
    <sheet name="Accrued Interest Calculation" sheetId="6" r:id="rId1"/>
    <sheet name="Copyright Info" sheetId="4" r:id="rId2"/>
    <sheet name="Copyright Info (2)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B14" i="6"/>
  <c r="B13" i="6"/>
  <c r="C15" i="6"/>
  <c r="C14" i="6"/>
  <c r="C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R. Mayes, Ph.D.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Timothy R. Mayes, Ph.D.:</t>
        </r>
        <r>
          <rPr>
            <sz val="9"/>
            <color indexed="81"/>
            <rFont val="Tahoma"/>
            <family val="2"/>
          </rPr>
          <t xml:space="preserve">
For the AccrInt function to do what we want, the issue date and first interest date must be modified as shown here. See the article for more info.</t>
        </r>
      </text>
    </comment>
  </commentList>
</comments>
</file>

<file path=xl/sharedStrings.xml><?xml version="1.0" encoding="utf-8"?>
<sst xmlns="http://schemas.openxmlformats.org/spreadsheetml/2006/main" count="14" uniqueCount="14">
  <si>
    <t>Oracle 5.75% of 15 April 2018</t>
  </si>
  <si>
    <t>Issue Date</t>
  </si>
  <si>
    <t>First Int Date</t>
  </si>
  <si>
    <t>Settlement Date</t>
  </si>
  <si>
    <t>Prev Coupon Date</t>
  </si>
  <si>
    <t>Next Coupon Date</t>
  </si>
  <si>
    <t>Coupon Rate</t>
  </si>
  <si>
    <t>Par</t>
  </si>
  <si>
    <t>Frequency</t>
  </si>
  <si>
    <t>Basis</t>
  </si>
  <si>
    <t>Calc Method</t>
  </si>
  <si>
    <t>Accrued Int</t>
  </si>
  <si>
    <t>YearFrac</t>
  </si>
  <si>
    <t>Days360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</si>
</sst>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name val="Times New Roman"/>
    </font>
    <font>
      <sz val="11"/>
      <color theme="1"/>
      <name val="Times New Roman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color rgb="FFFF0000"/>
      <name val="Times New Roman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/>
    <xf numFmtId="0" fontId="5" fillId="2" borderId="1" xfId="2" applyFont="1" applyFill="1" applyBorder="1"/>
    <xf numFmtId="0" fontId="1" fillId="0" borderId="0" xfId="2"/>
    <xf numFmtId="14" fontId="1" fillId="0" borderId="0" xfId="2" applyNumberFormat="1"/>
    <xf numFmtId="10" fontId="1" fillId="0" borderId="0" xfId="2" applyNumberFormat="1"/>
    <xf numFmtId="0" fontId="1" fillId="0" borderId="0" xfId="2" applyAlignment="1">
      <alignment horizontal="right"/>
    </xf>
    <xf numFmtId="0" fontId="1" fillId="0" borderId="2" xfId="2" applyBorder="1"/>
    <xf numFmtId="43" fontId="0" fillId="0" borderId="0" xfId="3" applyFont="1"/>
    <xf numFmtId="0" fontId="4" fillId="0" borderId="0" xfId="2" applyFont="1"/>
    <xf numFmtId="2" fontId="1" fillId="0" borderId="0" xfId="2" applyNumberFormat="1"/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_Amortization Schedul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2005 - 2024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8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2005 - 2015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40" zoomScaleNormal="140" workbookViewId="0"/>
  </sheetViews>
  <sheetFormatPr defaultRowHeight="15" x14ac:dyDescent="0.25"/>
  <cols>
    <col min="1" max="1" width="20.140625" style="3" customWidth="1"/>
    <col min="2" max="2" width="15.42578125" style="3" customWidth="1"/>
    <col min="3" max="5" width="9.140625" style="3"/>
    <col min="6" max="6" width="11.42578125" style="3" customWidth="1"/>
    <col min="7" max="16384" width="9.140625" style="3"/>
  </cols>
  <sheetData>
    <row r="1" spans="1:8" ht="15.75" thickBot="1" x14ac:dyDescent="0.3">
      <c r="A1" s="2" t="s">
        <v>0</v>
      </c>
      <c r="B1" s="2"/>
    </row>
    <row r="2" spans="1:8" x14ac:dyDescent="0.25">
      <c r="A2" s="3" t="s">
        <v>1</v>
      </c>
      <c r="B2" s="4">
        <v>39547</v>
      </c>
    </row>
    <row r="3" spans="1:8" x14ac:dyDescent="0.25">
      <c r="A3" s="3" t="s">
        <v>2</v>
      </c>
      <c r="B3" s="4">
        <v>39736</v>
      </c>
    </row>
    <row r="4" spans="1:8" x14ac:dyDescent="0.25">
      <c r="A4" s="3" t="s">
        <v>3</v>
      </c>
      <c r="B4" s="4">
        <v>42171</v>
      </c>
    </row>
    <row r="5" spans="1:8" x14ac:dyDescent="0.25">
      <c r="A5" s="3" t="s">
        <v>4</v>
      </c>
      <c r="B5" s="4">
        <v>42109</v>
      </c>
    </row>
    <row r="6" spans="1:8" x14ac:dyDescent="0.25">
      <c r="A6" s="3" t="s">
        <v>5</v>
      </c>
      <c r="B6" s="4">
        <v>42292</v>
      </c>
    </row>
    <row r="7" spans="1:8" x14ac:dyDescent="0.25">
      <c r="A7" s="3" t="s">
        <v>6</v>
      </c>
      <c r="B7" s="5">
        <v>5.7500000000000002E-2</v>
      </c>
    </row>
    <row r="8" spans="1:8" x14ac:dyDescent="0.25">
      <c r="A8" s="3" t="s">
        <v>7</v>
      </c>
      <c r="B8" s="3">
        <v>1000</v>
      </c>
    </row>
    <row r="9" spans="1:8" x14ac:dyDescent="0.25">
      <c r="A9" s="3" t="s">
        <v>8</v>
      </c>
      <c r="B9" s="3">
        <v>2</v>
      </c>
    </row>
    <row r="10" spans="1:8" x14ac:dyDescent="0.25">
      <c r="A10" s="3" t="s">
        <v>9</v>
      </c>
      <c r="B10" s="3">
        <v>0</v>
      </c>
    </row>
    <row r="11" spans="1:8" ht="15.75" thickBot="1" x14ac:dyDescent="0.3">
      <c r="A11" s="3" t="s">
        <v>10</v>
      </c>
      <c r="B11" s="6" t="b">
        <v>1</v>
      </c>
    </row>
    <row r="12" spans="1:8" x14ac:dyDescent="0.25">
      <c r="A12" s="7"/>
      <c r="B12" s="7"/>
    </row>
    <row r="13" spans="1:8" x14ac:dyDescent="0.25">
      <c r="A13" s="3" t="s">
        <v>11</v>
      </c>
      <c r="B13" s="8">
        <f>ACCRINT(B5,B5,B4,B7,B8,B9,B10,B11)</f>
        <v>9.7430555555555554</v>
      </c>
      <c r="C13" s="9" t="str">
        <f ca="1">_xlfn.FORMULATEXT(B13)</f>
        <v>=ACCRINT(B5,B5,B4,B7,B8,B9,B10,B11)</v>
      </c>
      <c r="H13"/>
    </row>
    <row r="14" spans="1:8" x14ac:dyDescent="0.25">
      <c r="A14" s="3" t="s">
        <v>12</v>
      </c>
      <c r="B14" s="8">
        <f>YEARFRAC(B5,B4,B10)*B7*B8</f>
        <v>9.7430555555555571</v>
      </c>
      <c r="C14" s="9" t="str">
        <f t="shared" ref="C14:C15" ca="1" si="0">_xlfn.FORMULATEXT(B14)</f>
        <v>=YEARFRAC(B5,B4,B10)*B7*B8</v>
      </c>
    </row>
    <row r="15" spans="1:8" x14ac:dyDescent="0.25">
      <c r="A15" s="3" t="s">
        <v>13</v>
      </c>
      <c r="B15" s="8">
        <f>DAYS360(B5,B4,FALSE)/360*B7*B8</f>
        <v>9.7430555555555571</v>
      </c>
      <c r="C15" s="9" t="str">
        <f t="shared" ca="1" si="0"/>
        <v>=DAYS360(B5,B4,FALSE)/360*B7*B8</v>
      </c>
    </row>
    <row r="17" spans="2:4" x14ac:dyDescent="0.25">
      <c r="B17" s="10"/>
      <c r="D17" s="10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"/>
  <sheetViews>
    <sheetView zoomScaleNormal="100" workbookViewId="0"/>
  </sheetViews>
  <sheetFormatPr defaultColWidth="8" defaultRowHeight="12.75" x14ac:dyDescent="0.2"/>
  <cols>
    <col min="1" max="16384" width="8" style="1"/>
  </cols>
  <sheetData/>
  <sheetProtection algorithmName="SHA-512" hashValue="2uXbfGDCAx+HcuyoaaHwMqTce8jRWe26TGTZktj0ctvdo3jx26mawj78+J8w5m2aL+Ismy9R2+ezdno41wlBBQ==" saltValue="zumXHr3wo8oAiM4XxFIyZQ==" spinCount="100000" sheet="1" objects="1" scenarios="1" selectLockedCells="1" selectUnlockedCells="1"/>
  <phoneticPr fontId="3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"/>
  <sheetViews>
    <sheetView workbookViewId="0"/>
  </sheetViews>
  <sheetFormatPr defaultColWidth="8" defaultRowHeight="12.75" x14ac:dyDescent="0.2"/>
  <cols>
    <col min="1" max="16384" width="8" style="1"/>
  </cols>
  <sheetData/>
  <sheetProtection algorithmName="SHA-512" hashValue="uc4oOf6W/BEP7QKn2ma0rR+bj5PYSd/6l7fn0VR39Xj+mPMhWkfyVH0NkJT0wCWOYmmkIXC4QGdNoMy5Izi40g==" saltValue="N21waUPzwkRiJ9/Xx2OBeQ==" spinCount="100000" sheet="1" objects="1" scenarios="1" selectLockedCells="1" selectUnlockedCells="1"/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Accrued Interest Calculation</vt:lpstr>
      <vt:lpstr>Copyright Info</vt:lpstr>
    </vt:vector>
  </TitlesOfParts>
  <Company>www.TVMCalcs.com</Company>
  <LinksUpToDate>false</LinksUpToDate>
  <SharedDoc>false</SharedDoc>
  <HyperlinkBase>http://www.tvmcalcs.com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Timothy R. Mayes, Ph.D.</cp:lastModifiedBy>
  <cp:lastPrinted>2014-11-13T19:02:25Z</cp:lastPrinted>
  <dcterms:created xsi:type="dcterms:W3CDTF">2007-07-13T22:36:40Z</dcterms:created>
  <dcterms:modified xsi:type="dcterms:W3CDTF">2024-05-23T02:50:36Z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 by Timothy R. Mayes, Ph.D.</vt:lpwstr>
  </property>
</Properties>
</file>